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旅行業社選定202108\"/>
    </mc:Choice>
  </mc:AlternateContent>
  <xr:revisionPtr revIDLastSave="0" documentId="13_ncr:1_{57AA5B35-C19B-45C0-A068-0A866C4ACEC5}" xr6:coauthVersionLast="36" xr6:coauthVersionMax="36" xr10:uidLastSave="{00000000-0000-0000-0000-000000000000}"/>
  <bookViews>
    <workbookView xWindow="0" yWindow="0" windowWidth="20490" windowHeight="7770" activeTab="1" xr2:uid="{00000000-000D-0000-FFFF-FFFF00000000}"/>
  </bookViews>
  <sheets>
    <sheet name="WR" sheetId="7" r:id="rId1"/>
    <sheet name="ゴールボール" sheetId="8" r:id="rId2"/>
    <sheet name="陸上" sheetId="2" state="hidden" r:id="rId3"/>
    <sheet name="水泳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8" l="1"/>
  <c r="G33" i="8"/>
  <c r="G35" i="8" s="1"/>
  <c r="G32" i="8"/>
  <c r="G22" i="8"/>
  <c r="G21" i="8"/>
  <c r="G23" i="8" s="1"/>
  <c r="G17" i="8"/>
  <c r="G18" i="8" s="1"/>
  <c r="G16" i="8"/>
  <c r="G12" i="8"/>
  <c r="G11" i="8"/>
  <c r="G10" i="8"/>
  <c r="G13" i="8" s="1"/>
  <c r="G11" i="7"/>
  <c r="G37" i="8" l="1"/>
  <c r="G37" i="2" l="1"/>
  <c r="G34" i="7" l="1"/>
  <c r="G33" i="7"/>
  <c r="G32" i="7"/>
  <c r="G22" i="7"/>
  <c r="G21" i="7"/>
  <c r="G23" i="7" s="1"/>
  <c r="G17" i="7"/>
  <c r="G16" i="7"/>
  <c r="G18" i="7" s="1"/>
  <c r="G12" i="7"/>
  <c r="G10" i="7"/>
  <c r="G13" i="7" s="1"/>
  <c r="G35" i="7" l="1"/>
  <c r="G37" i="7"/>
  <c r="G21" i="3" l="1"/>
  <c r="G20" i="3"/>
  <c r="G16" i="3" l="1"/>
  <c r="G15" i="3"/>
  <c r="G17" i="3" s="1"/>
  <c r="G22" i="3" s="1"/>
  <c r="G11" i="3"/>
  <c r="G10" i="3"/>
  <c r="G12" i="3" l="1"/>
  <c r="G31" i="3" s="1"/>
  <c r="G34" i="2"/>
  <c r="G33" i="2"/>
  <c r="G35" i="2" s="1"/>
  <c r="G21" i="2"/>
  <c r="G22" i="2" s="1"/>
  <c r="G20" i="2"/>
  <c r="G16" i="2"/>
  <c r="G15" i="2"/>
  <c r="G17" i="2" s="1"/>
  <c r="G11" i="2"/>
  <c r="G10" i="2"/>
  <c r="G12" i="2" l="1"/>
</calcChain>
</file>

<file path=xl/sharedStrings.xml><?xml version="1.0" encoding="utf-8"?>
<sst xmlns="http://schemas.openxmlformats.org/spreadsheetml/2006/main" count="282" uniqueCount="59">
  <si>
    <t>NF関係者</t>
    <rPh sb="2" eb="5">
      <t>カンケイシャ</t>
    </rPh>
    <phoneticPr fontId="1"/>
  </si>
  <si>
    <t>JPSA職員</t>
    <rPh sb="4" eb="6">
      <t>ショクイン</t>
    </rPh>
    <phoneticPr fontId="1"/>
  </si>
  <si>
    <t>名</t>
    <rPh sb="0" eb="1">
      <t>メイ</t>
    </rPh>
    <phoneticPr fontId="1"/>
  </si>
  <si>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</si>
  <si>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</si>
  <si>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</si>
  <si>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</si>
  <si>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個</t>
    <rPh sb="0" eb="1">
      <t>コ</t>
    </rPh>
    <phoneticPr fontId="1"/>
  </si>
  <si>
    <t>弁当（お茶付）</t>
    <rPh sb="0" eb="2">
      <t>ベントウ</t>
    </rPh>
    <rPh sb="4" eb="5">
      <t>チャ</t>
    </rPh>
    <rPh sb="5" eb="6">
      <t>ツ</t>
    </rPh>
    <phoneticPr fontId="1"/>
  </si>
  <si>
    <t>廃棄物処理費用</t>
    <rPh sb="0" eb="3">
      <t>ハイキブツ</t>
    </rPh>
    <rPh sb="3" eb="5">
      <t>ショリ</t>
    </rPh>
    <rPh sb="5" eb="7">
      <t>ヒヨウ</t>
    </rPh>
    <phoneticPr fontId="1"/>
  </si>
  <si>
    <t>式</t>
    <rPh sb="0" eb="1">
      <t>シキ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</si>
  <si>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</si>
  <si>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</si>
  <si>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1.本大会関係者のホテル手配（１泊朝食付）</t>
    <rPh sb="2" eb="5">
      <t>ホンタイカイ</t>
    </rPh>
    <rPh sb="5" eb="8">
      <t>カンケイシャ</t>
    </rPh>
    <rPh sb="12" eb="14">
      <t>テハイ</t>
    </rPh>
    <rPh sb="16" eb="17">
      <t>ハク</t>
    </rPh>
    <rPh sb="17" eb="19">
      <t>チョウショク</t>
    </rPh>
    <rPh sb="19" eb="20">
      <t>ツ</t>
    </rPh>
    <phoneticPr fontId="1"/>
  </si>
  <si>
    <t>2.大会期間中における本大会関係者の弁当手配及びそのごみ処理</t>
    <phoneticPr fontId="1"/>
  </si>
  <si>
    <t>3.管理費</t>
    <rPh sb="2" eb="5">
      <t>カンリヒ</t>
    </rPh>
    <phoneticPr fontId="1"/>
  </si>
  <si>
    <t>4.大会期間中の旅行業者スタッフ帯同及び派遣</t>
    <phoneticPr fontId="1"/>
  </si>
  <si>
    <t>提出用　見積り書</t>
    <rPh sb="0" eb="3">
      <t>テイシュツヨウ</t>
    </rPh>
    <rPh sb="4" eb="6">
      <t>ミツモ</t>
    </rPh>
    <rPh sb="7" eb="8">
      <t>ショ</t>
    </rPh>
    <phoneticPr fontId="1"/>
  </si>
  <si>
    <t>旅行社名：</t>
    <rPh sb="0" eb="2">
      <t>リョコウ</t>
    </rPh>
    <rPh sb="2" eb="3">
      <t>シャ</t>
    </rPh>
    <rPh sb="3" eb="4">
      <t>メイ</t>
    </rPh>
    <phoneticPr fontId="1"/>
  </si>
  <si>
    <t>-</t>
    <phoneticPr fontId="1"/>
  </si>
  <si>
    <t>-</t>
    <phoneticPr fontId="1"/>
  </si>
  <si>
    <t>-</t>
    <phoneticPr fontId="1"/>
  </si>
  <si>
    <t>別表で提出</t>
    <rPh sb="0" eb="2">
      <t>ベッピョウ</t>
    </rPh>
    <rPh sb="3" eb="5">
      <t>テイシュツ</t>
    </rPh>
    <phoneticPr fontId="1"/>
  </si>
  <si>
    <t>ア）体制図の提出</t>
    <rPh sb="2" eb="4">
      <t>タイセイ</t>
    </rPh>
    <rPh sb="4" eb="5">
      <t>ズ</t>
    </rPh>
    <rPh sb="6" eb="8">
      <t>テイシュツ</t>
    </rPh>
    <phoneticPr fontId="1"/>
  </si>
  <si>
    <t>イ）期間</t>
    <rPh sb="2" eb="4">
      <t>キカン</t>
    </rPh>
    <phoneticPr fontId="1"/>
  </si>
  <si>
    <t>-</t>
  </si>
  <si>
    <t>ウ）最低必要条件の確保</t>
    <rPh sb="2" eb="4">
      <t>サイテイ</t>
    </rPh>
    <rPh sb="4" eb="6">
      <t>ヒツヨウ</t>
    </rPh>
    <rPh sb="6" eb="8">
      <t>ジョウケン</t>
    </rPh>
    <rPh sb="9" eb="11">
      <t>カクホ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</si>
  <si>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</si>
  <si>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２.個別項目</t>
    <rPh sb="2" eb="4">
      <t>コベツ</t>
    </rPh>
    <rPh sb="4" eb="6">
      <t>コウモク</t>
    </rPh>
    <phoneticPr fontId="1"/>
  </si>
  <si>
    <t>1.2．合計の見積り金額</t>
    <rPh sb="4" eb="6">
      <t>ゴウケイ</t>
    </rPh>
    <rPh sb="7" eb="9">
      <t>ミツモ</t>
    </rPh>
    <rPh sb="10" eb="12">
      <t>キンガク</t>
    </rPh>
    <phoneticPr fontId="1"/>
  </si>
  <si>
    <t>円（税込）</t>
    <rPh sb="0" eb="1">
      <t>エン</t>
    </rPh>
    <rPh sb="2" eb="4">
      <t>ゼイコ</t>
    </rPh>
    <phoneticPr fontId="1"/>
  </si>
  <si>
    <t>備考（宿泊先名記載）</t>
    <rPh sb="0" eb="2">
      <t>ビコウ</t>
    </rPh>
    <rPh sb="3" eb="5">
      <t>シュクハク</t>
    </rPh>
    <rPh sb="5" eb="6">
      <t>サキ</t>
    </rPh>
    <rPh sb="6" eb="7">
      <t>メイ</t>
    </rPh>
    <rPh sb="7" eb="9">
      <t>キサイ</t>
    </rPh>
    <phoneticPr fontId="1"/>
  </si>
  <si>
    <t>【水　泳】</t>
    <rPh sb="1" eb="2">
      <t>ミズ</t>
    </rPh>
    <rPh sb="3" eb="4">
      <t>オヨ</t>
    </rPh>
    <phoneticPr fontId="1"/>
  </si>
  <si>
    <t>【陸　上】</t>
    <rPh sb="1" eb="2">
      <t>リク</t>
    </rPh>
    <rPh sb="3" eb="4">
      <t>ウエ</t>
    </rPh>
    <phoneticPr fontId="1"/>
  </si>
  <si>
    <t>三日計</t>
    <rPh sb="0" eb="2">
      <t>ミッカ</t>
    </rPh>
    <rPh sb="2" eb="3">
      <t>ケイ</t>
    </rPh>
    <phoneticPr fontId="1"/>
  </si>
  <si>
    <t>四日計</t>
    <rPh sb="0" eb="2">
      <t>ヨッカ</t>
    </rPh>
    <rPh sb="2" eb="3">
      <t>ケイ</t>
    </rPh>
    <phoneticPr fontId="1"/>
  </si>
  <si>
    <t>合計の見積り金額</t>
    <rPh sb="0" eb="2">
      <t>ゴウケイ</t>
    </rPh>
    <rPh sb="3" eb="5">
      <t>ミツモ</t>
    </rPh>
    <rPh sb="6" eb="8">
      <t>キンガク</t>
    </rPh>
    <phoneticPr fontId="1"/>
  </si>
  <si>
    <t>開会式会場</t>
    <rPh sb="0" eb="2">
      <t>カイカイ</t>
    </rPh>
    <rPh sb="2" eb="3">
      <t>シキ</t>
    </rPh>
    <rPh sb="3" eb="5">
      <t>カイジョウ</t>
    </rPh>
    <phoneticPr fontId="1"/>
  </si>
  <si>
    <t>式</t>
    <rPh sb="0" eb="1">
      <t>シキ</t>
    </rPh>
    <phoneticPr fontId="1"/>
  </si>
  <si>
    <t>2020年　　月　　日</t>
    <rPh sb="4" eb="5">
      <t>ネン</t>
    </rPh>
    <rPh sb="7" eb="8">
      <t>ガツ</t>
    </rPh>
    <rPh sb="10" eb="11">
      <t>ニチ</t>
    </rPh>
    <phoneticPr fontId="1"/>
  </si>
  <si>
    <t>【車いすラグビー】</t>
    <rPh sb="1" eb="2">
      <t>クルマ</t>
    </rPh>
    <phoneticPr fontId="1"/>
  </si>
  <si>
    <t>企業名：</t>
    <rPh sb="0" eb="2">
      <t>キギョウ</t>
    </rPh>
    <rPh sb="2" eb="3">
      <t>メイ</t>
    </rPh>
    <phoneticPr fontId="1"/>
  </si>
  <si>
    <t>2021年　　月　　日</t>
    <rPh sb="4" eb="5">
      <t>ネン</t>
    </rPh>
    <rPh sb="7" eb="8">
      <t>ガツ</t>
    </rPh>
    <rPh sb="10" eb="11">
      <t>ニチ</t>
    </rPh>
    <phoneticPr fontId="1"/>
  </si>
  <si>
    <t>台</t>
    <rPh sb="0" eb="1">
      <t>ダイ</t>
    </rPh>
    <phoneticPr fontId="1"/>
  </si>
  <si>
    <t>JPSA職員（11/18〔木〕～11/21〔日〕3泊4日）</t>
    <rPh sb="4" eb="6">
      <t>ショクイン</t>
    </rPh>
    <rPh sb="13" eb="14">
      <t>キ</t>
    </rPh>
    <phoneticPr fontId="1"/>
  </si>
  <si>
    <t>5.感染症対策関係</t>
    <rPh sb="2" eb="7">
      <t>カンセンショウタイサク</t>
    </rPh>
    <rPh sb="7" eb="9">
      <t>カンケイ</t>
    </rPh>
    <phoneticPr fontId="1"/>
  </si>
  <si>
    <t>ア）専用食事会場</t>
    <rPh sb="2" eb="4">
      <t>センヨウ</t>
    </rPh>
    <rPh sb="4" eb="6">
      <t>ショクジ</t>
    </rPh>
    <rPh sb="6" eb="8">
      <t>カイジョウ</t>
    </rPh>
    <phoneticPr fontId="1"/>
  </si>
  <si>
    <t>ウ）その他</t>
    <rPh sb="4" eb="5">
      <t>タ</t>
    </rPh>
    <phoneticPr fontId="1"/>
  </si>
  <si>
    <t>選手（11/19〔金〕～11/21〔日〕2泊3日）</t>
    <rPh sb="0" eb="2">
      <t>センシュ</t>
    </rPh>
    <phoneticPr fontId="1"/>
  </si>
  <si>
    <t>イ）専用バス（会場と宿泊施設が離れている場合）</t>
    <rPh sb="2" eb="4">
      <t>センヨウ</t>
    </rPh>
    <rPh sb="7" eb="9">
      <t>カイジョウ</t>
    </rPh>
    <rPh sb="10" eb="14">
      <t>シュクハクシセツ</t>
    </rPh>
    <rPh sb="15" eb="16">
      <t>ハナ</t>
    </rPh>
    <rPh sb="20" eb="22">
      <t>バアイ</t>
    </rPh>
    <phoneticPr fontId="1"/>
  </si>
  <si>
    <t>【ゴールボール】</t>
  </si>
  <si>
    <t>選手（12/10〔金〕～12/12〔日〕2泊3日）</t>
    <rPh sb="0" eb="2">
      <t>センシュ</t>
    </rPh>
    <phoneticPr fontId="1"/>
  </si>
  <si>
    <t>NF関係者（12/10〔金〕～12/12〔日〕2泊3日）</t>
    <rPh sb="2" eb="5">
      <t>カンケイシャ</t>
    </rPh>
    <phoneticPr fontId="1"/>
  </si>
  <si>
    <t>JPSA職員（12/9〔木〕～12/12〔日〕3泊4日）</t>
    <rPh sb="4" eb="6">
      <t>ショクイン</t>
    </rPh>
    <rPh sb="12" eb="13">
      <t>キ</t>
    </rPh>
    <phoneticPr fontId="1"/>
  </si>
  <si>
    <t>利用可能時間帯（朝　　：　　～　　：　　、夜　　：　　～　　：　　）</t>
    <rPh sb="0" eb="2">
      <t>リヨウ</t>
    </rPh>
    <rPh sb="2" eb="4">
      <t>カノウ</t>
    </rPh>
    <rPh sb="4" eb="7">
      <t>ジカンタイ</t>
    </rPh>
    <rPh sb="8" eb="9">
      <t>アサ</t>
    </rPh>
    <rPh sb="21" eb="22">
      <t>ヨル</t>
    </rPh>
    <phoneticPr fontId="1"/>
  </si>
  <si>
    <t>中型バス2台でピストン輸送、3日間（12/10～12）、7:30～18:00を想定</t>
    <phoneticPr fontId="1"/>
  </si>
  <si>
    <t>NF関係者（11/19〔金〕～11/21〔日〕2泊3日）</t>
    <rPh sb="2" eb="5">
      <t>カンケイシャ</t>
    </rPh>
    <rPh sb="12" eb="13">
      <t>キン</t>
    </rPh>
    <rPh sb="21" eb="22">
      <t>ニチ</t>
    </rPh>
    <rPh sb="24" eb="25">
      <t>ハク</t>
    </rPh>
    <rPh sb="26" eb="27">
      <t>ニチ</t>
    </rPh>
    <phoneticPr fontId="1"/>
  </si>
  <si>
    <r>
      <rPr>
        <sz val="11"/>
        <color theme="1"/>
        <rFont val="ＭＳ Ｐゴシック"/>
        <family val="2"/>
        <charset val="128"/>
      </rPr>
      <t>４</t>
    </r>
    <r>
      <rPr>
        <sz val="11"/>
        <color theme="1"/>
        <rFont val="ＭＳ Ｐゴシック"/>
        <family val="2"/>
        <charset val="128"/>
        <scheme val="minor"/>
      </rPr>
      <t>日計</t>
    </r>
    <rPh sb="1" eb="2">
      <t>ニチ</t>
    </rPh>
    <rPh sb="2" eb="3">
      <t>ケイ</t>
    </rPh>
    <phoneticPr fontId="1"/>
  </si>
  <si>
    <t>４日計</t>
    <rPh sb="1" eb="2">
      <t>ニチ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</si>
</sst>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8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0" fillId="0" borderId="24" xfId="0" applyBorder="1">
      <alignment vertical="center"/>
    </xf>
    <xf numFmtId="0" fontId="0" fillId="0" borderId="46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30" xfId="0" applyFont="1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38" fontId="0" fillId="0" borderId="30" xfId="1" applyFont="1" applyBorder="1">
      <alignment vertical="center"/>
    </xf>
    <xf numFmtId="38" fontId="0" fillId="0" borderId="0" xfId="1" applyFont="1">
      <alignment vertical="center"/>
    </xf>
    <xf numFmtId="38" fontId="0" fillId="0" borderId="5" xfId="1" applyFont="1" applyBorder="1">
      <alignment vertical="center"/>
    </xf>
    <xf numFmtId="38" fontId="0" fillId="0" borderId="47" xfId="1" applyFont="1" applyBorder="1">
      <alignment vertical="center"/>
    </xf>
    <xf numFmtId="38" fontId="0" fillId="0" borderId="4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6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2" borderId="38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40" xfId="0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DC5B8-0A2B-4AFE-9FE2-8239E6B3DF74}">
  <sheetPr>
    <pageSetUpPr fitToPage="1"/>
  </sheetPr>
  <dimension ref="A1:H37"/>
  <sheetViews>
    <sheetView workbookViewId="0">
      <selection activeCell="H17" sqref="H17"/>
    </sheetView>
  </sheetViews>
  <sheetFormatPr defaultRowHeight="13.5" x14ac:dyDescent="0.15"/>
  <cols>
    <col min="1" max="1" width="5.5" customWidth="1"/>
    <col min="2" max="2" width="14.75" customWidth="1"/>
    <col min="3" max="3" width="25" customWidth="1"/>
    <col min="7" max="7" width="12.5" customWidth="1"/>
    <col min="8" max="8" width="53" bestFit="1" customWidth="1"/>
  </cols>
  <sheetData>
    <row r="1" spans="1:8" ht="24" x14ac:dyDescent="0.15">
      <c r="A1" s="52" t="s">
        <v>40</v>
      </c>
      <c r="H1" s="28" t="s">
        <v>42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41</v>
      </c>
      <c r="B4" s="22"/>
      <c r="C4" s="22"/>
    </row>
    <row r="7" spans="1:8" ht="15" thickBot="1" x14ac:dyDescent="0.2">
      <c r="A7" s="51"/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86" t="s">
        <v>48</v>
      </c>
      <c r="C10" s="93"/>
      <c r="D10" s="25">
        <v>30</v>
      </c>
      <c r="E10" s="5" t="s">
        <v>2</v>
      </c>
      <c r="F10" s="5"/>
      <c r="G10" s="69">
        <f>D10*F10</f>
        <v>0</v>
      </c>
      <c r="H10" s="16"/>
    </row>
    <row r="11" spans="1:8" x14ac:dyDescent="0.15">
      <c r="A11" s="7"/>
      <c r="B11" s="86" t="s">
        <v>56</v>
      </c>
      <c r="C11" s="93"/>
      <c r="D11" s="25">
        <v>30</v>
      </c>
      <c r="E11" s="5" t="s">
        <v>2</v>
      </c>
      <c r="F11" s="53"/>
      <c r="G11" s="70">
        <f>D11*F11</f>
        <v>0</v>
      </c>
      <c r="H11" s="54"/>
    </row>
    <row r="12" spans="1:8" ht="14.25" thickBot="1" x14ac:dyDescent="0.2">
      <c r="A12" s="7"/>
      <c r="B12" s="94" t="s">
        <v>44</v>
      </c>
      <c r="C12" s="95"/>
      <c r="D12" s="9">
        <v>10</v>
      </c>
      <c r="E12" s="3" t="s">
        <v>2</v>
      </c>
      <c r="F12" s="3"/>
      <c r="G12" s="71">
        <f>D12*F12</f>
        <v>0</v>
      </c>
      <c r="H12" s="10"/>
    </row>
    <row r="13" spans="1:8" ht="14.25" thickBot="1" x14ac:dyDescent="0.2">
      <c r="A13" s="45" t="s">
        <v>6</v>
      </c>
      <c r="B13" s="82"/>
      <c r="C13" s="83"/>
      <c r="D13" s="46"/>
      <c r="E13" s="47"/>
      <c r="F13" s="47"/>
      <c r="G13" s="72">
        <f>SUM(G10:G12)</f>
        <v>0</v>
      </c>
      <c r="H13" s="48"/>
    </row>
    <row r="14" spans="1:8" ht="14.25" thickBot="1" x14ac:dyDescent="0.2">
      <c r="A14" s="37" t="s">
        <v>14</v>
      </c>
      <c r="B14" s="38"/>
      <c r="C14" s="38"/>
      <c r="D14" s="39"/>
      <c r="E14" s="39"/>
      <c r="F14" s="39"/>
      <c r="G14" s="40"/>
      <c r="H14" s="41"/>
    </row>
    <row r="15" spans="1:8" ht="14.25" thickBot="1" x14ac:dyDescent="0.2">
      <c r="A15" s="20"/>
      <c r="B15" s="29"/>
      <c r="C15" s="30"/>
      <c r="D15" s="24" t="s">
        <v>11</v>
      </c>
      <c r="E15" s="17" t="s">
        <v>12</v>
      </c>
      <c r="F15" s="18" t="s">
        <v>3</v>
      </c>
      <c r="G15" s="18" t="s">
        <v>4</v>
      </c>
      <c r="H15" s="19" t="s">
        <v>5</v>
      </c>
    </row>
    <row r="16" spans="1:8" x14ac:dyDescent="0.15">
      <c r="A16" s="7"/>
      <c r="B16" s="86" t="s">
        <v>8</v>
      </c>
      <c r="C16" s="93"/>
      <c r="D16" s="8">
        <v>600</v>
      </c>
      <c r="E16" s="5" t="s">
        <v>7</v>
      </c>
      <c r="F16" s="5">
        <v>1000</v>
      </c>
      <c r="G16" s="69">
        <f t="shared" ref="G16:G17" si="0">D16*F16</f>
        <v>600000</v>
      </c>
      <c r="H16" s="56" t="s">
        <v>58</v>
      </c>
    </row>
    <row r="17" spans="1:8" ht="14.25" thickBot="1" x14ac:dyDescent="0.2">
      <c r="A17" s="13"/>
      <c r="B17" s="96" t="s">
        <v>9</v>
      </c>
      <c r="C17" s="97"/>
      <c r="D17" s="11">
        <v>1</v>
      </c>
      <c r="E17" s="4" t="s">
        <v>10</v>
      </c>
      <c r="F17" s="4"/>
      <c r="G17" s="73">
        <f t="shared" si="0"/>
        <v>0</v>
      </c>
      <c r="H17" s="12"/>
    </row>
    <row r="18" spans="1:8" ht="14.25" thickBot="1" x14ac:dyDescent="0.2">
      <c r="A18" s="13" t="s">
        <v>6</v>
      </c>
      <c r="B18" s="88"/>
      <c r="C18" s="89"/>
      <c r="D18" s="13"/>
      <c r="E18" s="14"/>
      <c r="F18" s="14"/>
      <c r="G18" s="74">
        <f>SUM(G16:G17)</f>
        <v>600000</v>
      </c>
      <c r="H18" s="15"/>
    </row>
    <row r="19" spans="1:8" ht="14.25" thickBot="1" x14ac:dyDescent="0.2">
      <c r="A19" s="37" t="s">
        <v>15</v>
      </c>
      <c r="B19" s="33"/>
      <c r="C19" s="42"/>
      <c r="D19" s="42"/>
      <c r="E19" s="42"/>
      <c r="F19" s="42"/>
      <c r="G19" s="42"/>
      <c r="H19" s="43"/>
    </row>
    <row r="20" spans="1:8" ht="14.25" thickBot="1" x14ac:dyDescent="0.2">
      <c r="A20" s="20"/>
      <c r="B20" s="29"/>
      <c r="C20" s="30"/>
      <c r="D20" s="24" t="s">
        <v>11</v>
      </c>
      <c r="E20" s="18" t="s">
        <v>12</v>
      </c>
      <c r="F20" s="18" t="s">
        <v>3</v>
      </c>
      <c r="G20" s="18" t="s">
        <v>4</v>
      </c>
      <c r="H20" s="19" t="s">
        <v>5</v>
      </c>
    </row>
    <row r="21" spans="1:8" x14ac:dyDescent="0.15">
      <c r="A21" s="7"/>
      <c r="B21" s="78"/>
      <c r="C21" s="79"/>
      <c r="D21" s="25"/>
      <c r="E21" s="5"/>
      <c r="F21" s="5"/>
      <c r="G21" s="69">
        <f t="shared" ref="G21:G22" si="1">D21*F21</f>
        <v>0</v>
      </c>
      <c r="H21" s="16"/>
    </row>
    <row r="22" spans="1:8" ht="14.25" thickBot="1" x14ac:dyDescent="0.2">
      <c r="A22" s="7"/>
      <c r="B22" s="80"/>
      <c r="C22" s="81"/>
      <c r="D22" s="9"/>
      <c r="E22" s="3"/>
      <c r="F22" s="3"/>
      <c r="G22" s="73">
        <f t="shared" si="1"/>
        <v>0</v>
      </c>
      <c r="H22" s="10"/>
    </row>
    <row r="23" spans="1:8" ht="14.25" thickBot="1" x14ac:dyDescent="0.2">
      <c r="A23" s="45" t="s">
        <v>6</v>
      </c>
      <c r="B23" s="82"/>
      <c r="C23" s="83"/>
      <c r="D23" s="46"/>
      <c r="E23" s="49"/>
      <c r="F23" s="49"/>
      <c r="G23" s="74">
        <f>SUM(G21:G22)</f>
        <v>0</v>
      </c>
      <c r="H23" s="50"/>
    </row>
    <row r="24" spans="1:8" ht="14.25" thickBot="1" x14ac:dyDescent="0.2">
      <c r="A24" s="31" t="s">
        <v>16</v>
      </c>
      <c r="B24" s="42"/>
      <c r="C24" s="42"/>
      <c r="D24" s="35"/>
      <c r="E24" s="35"/>
      <c r="F24" s="35"/>
      <c r="G24" s="35"/>
      <c r="H24" s="36"/>
    </row>
    <row r="25" spans="1:8" ht="14.25" thickBot="1" x14ac:dyDescent="0.2">
      <c r="A25" s="21"/>
      <c r="B25" s="22"/>
      <c r="C25" s="23"/>
      <c r="D25" s="24" t="s">
        <v>11</v>
      </c>
      <c r="E25" s="17" t="s">
        <v>12</v>
      </c>
      <c r="F25" s="18" t="s">
        <v>3</v>
      </c>
      <c r="G25" s="18" t="s">
        <v>4</v>
      </c>
      <c r="H25" s="19" t="s">
        <v>5</v>
      </c>
    </row>
    <row r="26" spans="1:8" x14ac:dyDescent="0.15">
      <c r="A26" s="7"/>
      <c r="B26" s="84" t="s">
        <v>23</v>
      </c>
      <c r="C26" s="85"/>
      <c r="D26" s="44" t="s">
        <v>19</v>
      </c>
      <c r="E26" s="2" t="s">
        <v>19</v>
      </c>
      <c r="F26" s="2" t="s">
        <v>19</v>
      </c>
      <c r="G26" s="2" t="s">
        <v>19</v>
      </c>
      <c r="H26" s="6" t="s">
        <v>22</v>
      </c>
    </row>
    <row r="27" spans="1:8" x14ac:dyDescent="0.15">
      <c r="A27" s="7"/>
      <c r="B27" s="86" t="s">
        <v>24</v>
      </c>
      <c r="C27" s="87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x14ac:dyDescent="0.15">
      <c r="A28" s="7"/>
      <c r="B28" s="86" t="s">
        <v>26</v>
      </c>
      <c r="C28" s="87"/>
      <c r="D28" s="44" t="s">
        <v>25</v>
      </c>
      <c r="E28" s="2" t="s">
        <v>25</v>
      </c>
      <c r="F28" s="2" t="s">
        <v>25</v>
      </c>
      <c r="G28" s="2" t="s">
        <v>25</v>
      </c>
      <c r="H28" s="6" t="s">
        <v>22</v>
      </c>
    </row>
    <row r="29" spans="1:8" ht="14.25" thickBot="1" x14ac:dyDescent="0.2">
      <c r="A29" s="13" t="s">
        <v>6</v>
      </c>
      <c r="B29" s="88"/>
      <c r="C29" s="89"/>
      <c r="D29" s="13"/>
      <c r="E29" s="14"/>
      <c r="F29" s="14"/>
      <c r="G29" s="14"/>
      <c r="H29" s="15"/>
    </row>
    <row r="30" spans="1:8" ht="14.25" thickBot="1" x14ac:dyDescent="0.2">
      <c r="A30" s="90" t="s">
        <v>45</v>
      </c>
      <c r="B30" s="91"/>
      <c r="C30" s="91"/>
      <c r="D30" s="91"/>
      <c r="E30" s="91"/>
      <c r="F30" s="91"/>
      <c r="G30" s="91"/>
      <c r="H30" s="92"/>
    </row>
    <row r="31" spans="1:8" ht="14.25" thickBot="1" x14ac:dyDescent="0.2">
      <c r="A31" s="20"/>
      <c r="B31" s="29"/>
      <c r="C31" s="30"/>
      <c r="D31" s="24" t="s">
        <v>11</v>
      </c>
      <c r="E31" s="18" t="s">
        <v>12</v>
      </c>
      <c r="F31" s="18" t="s">
        <v>3</v>
      </c>
      <c r="G31" s="18" t="s">
        <v>4</v>
      </c>
      <c r="H31" s="19" t="s">
        <v>5</v>
      </c>
    </row>
    <row r="32" spans="1:8" x14ac:dyDescent="0.15">
      <c r="A32" s="7"/>
      <c r="B32" s="86" t="s">
        <v>46</v>
      </c>
      <c r="C32" s="93"/>
      <c r="D32" s="25"/>
      <c r="E32" s="5"/>
      <c r="F32" s="5"/>
      <c r="G32" s="69">
        <f t="shared" ref="G32:G34" si="2">D32*F32</f>
        <v>0</v>
      </c>
      <c r="H32" s="16" t="s">
        <v>54</v>
      </c>
    </row>
    <row r="33" spans="1:8" x14ac:dyDescent="0.15">
      <c r="A33" s="7"/>
      <c r="B33" s="86" t="s">
        <v>49</v>
      </c>
      <c r="C33" s="87"/>
      <c r="D33" s="25"/>
      <c r="E33" s="1" t="s">
        <v>43</v>
      </c>
      <c r="F33" s="53"/>
      <c r="G33" s="70">
        <f t="shared" si="2"/>
        <v>0</v>
      </c>
      <c r="H33" s="54"/>
    </row>
    <row r="34" spans="1:8" ht="14.25" thickBot="1" x14ac:dyDescent="0.2">
      <c r="A34" s="7"/>
      <c r="B34" s="94" t="s">
        <v>47</v>
      </c>
      <c r="C34" s="95"/>
      <c r="D34" s="13"/>
      <c r="E34" s="14"/>
      <c r="F34" s="3"/>
      <c r="G34" s="71">
        <f t="shared" si="2"/>
        <v>0</v>
      </c>
      <c r="H34" s="10"/>
    </row>
    <row r="35" spans="1:8" ht="14.25" thickBot="1" x14ac:dyDescent="0.2">
      <c r="A35" s="46" t="s">
        <v>6</v>
      </c>
      <c r="B35" s="76"/>
      <c r="C35" s="77"/>
      <c r="D35" s="46"/>
      <c r="E35" s="49"/>
      <c r="F35" s="49"/>
      <c r="G35" s="75">
        <f>SUM(G32:G34)</f>
        <v>0</v>
      </c>
      <c r="H35" s="50"/>
    </row>
    <row r="37" spans="1:8" x14ac:dyDescent="0.15">
      <c r="A37" t="s">
        <v>36</v>
      </c>
      <c r="G37" s="67">
        <f>G13+G18+G23+G35</f>
        <v>600000</v>
      </c>
      <c r="H37" s="55" t="s">
        <v>30</v>
      </c>
    </row>
  </sheetData>
  <mergeCells count="19">
    <mergeCell ref="B18:C18"/>
    <mergeCell ref="B10:C10"/>
    <mergeCell ref="B12:C12"/>
    <mergeCell ref="B13:C13"/>
    <mergeCell ref="B16:C16"/>
    <mergeCell ref="B17:C17"/>
    <mergeCell ref="B11:C11"/>
    <mergeCell ref="B35:C35"/>
    <mergeCell ref="B21:C21"/>
    <mergeCell ref="B22:C22"/>
    <mergeCell ref="B23:C23"/>
    <mergeCell ref="B26:C26"/>
    <mergeCell ref="B27:C27"/>
    <mergeCell ref="B28:C28"/>
    <mergeCell ref="B29:C29"/>
    <mergeCell ref="A30:H30"/>
    <mergeCell ref="B32:C32"/>
    <mergeCell ref="B33:C33"/>
    <mergeCell ref="B34:C34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AC640-46BF-4AE6-B02C-6118ED0B1A99}">
  <sheetPr>
    <pageSetUpPr fitToPage="1"/>
  </sheetPr>
  <dimension ref="A1:H37"/>
  <sheetViews>
    <sheetView tabSelected="1" workbookViewId="0">
      <selection activeCell="H16" sqref="H16"/>
    </sheetView>
  </sheetViews>
  <sheetFormatPr defaultRowHeight="13.5" x14ac:dyDescent="0.15"/>
  <cols>
    <col min="1" max="1" width="5.5" customWidth="1"/>
    <col min="2" max="2" width="14.75" customWidth="1"/>
    <col min="3" max="3" width="25" customWidth="1"/>
    <col min="7" max="7" width="12.5" customWidth="1"/>
    <col min="8" max="8" width="61.625" bestFit="1" customWidth="1"/>
  </cols>
  <sheetData>
    <row r="1" spans="1:8" ht="24" x14ac:dyDescent="0.15">
      <c r="A1" s="52" t="s">
        <v>50</v>
      </c>
      <c r="H1" s="28" t="s">
        <v>42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41</v>
      </c>
      <c r="B4" s="22"/>
      <c r="C4" s="22"/>
    </row>
    <row r="7" spans="1:8" ht="15" thickBot="1" x14ac:dyDescent="0.2">
      <c r="A7" s="51"/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86" t="s">
        <v>51</v>
      </c>
      <c r="C10" s="93"/>
      <c r="D10" s="25">
        <v>12</v>
      </c>
      <c r="E10" s="5" t="s">
        <v>2</v>
      </c>
      <c r="F10" s="5"/>
      <c r="G10" s="69">
        <f>D10*F10</f>
        <v>0</v>
      </c>
      <c r="H10" s="16"/>
    </row>
    <row r="11" spans="1:8" x14ac:dyDescent="0.15">
      <c r="A11" s="7"/>
      <c r="B11" s="86" t="s">
        <v>52</v>
      </c>
      <c r="C11" s="93"/>
      <c r="D11" s="25">
        <v>50</v>
      </c>
      <c r="E11" s="5" t="s">
        <v>2</v>
      </c>
      <c r="F11" s="53"/>
      <c r="G11" s="70">
        <f>D11*F11</f>
        <v>0</v>
      </c>
      <c r="H11" s="54"/>
    </row>
    <row r="12" spans="1:8" ht="14.25" thickBot="1" x14ac:dyDescent="0.2">
      <c r="A12" s="7"/>
      <c r="B12" s="94" t="s">
        <v>53</v>
      </c>
      <c r="C12" s="95"/>
      <c r="D12" s="9">
        <v>10</v>
      </c>
      <c r="E12" s="3" t="s">
        <v>2</v>
      </c>
      <c r="F12" s="3"/>
      <c r="G12" s="71">
        <f>D12*F12</f>
        <v>0</v>
      </c>
      <c r="H12" s="10"/>
    </row>
    <row r="13" spans="1:8" ht="14.25" thickBot="1" x14ac:dyDescent="0.2">
      <c r="A13" s="45" t="s">
        <v>6</v>
      </c>
      <c r="B13" s="82"/>
      <c r="C13" s="83"/>
      <c r="D13" s="46"/>
      <c r="E13" s="47"/>
      <c r="F13" s="47"/>
      <c r="G13" s="72">
        <f>SUM(G10:G12)</f>
        <v>0</v>
      </c>
      <c r="H13" s="48"/>
    </row>
    <row r="14" spans="1:8" ht="14.25" thickBot="1" x14ac:dyDescent="0.2">
      <c r="A14" s="37" t="s">
        <v>14</v>
      </c>
      <c r="B14" s="38"/>
      <c r="C14" s="38"/>
      <c r="D14" s="39"/>
      <c r="E14" s="39"/>
      <c r="F14" s="39"/>
      <c r="G14" s="40"/>
      <c r="H14" s="41"/>
    </row>
    <row r="15" spans="1:8" ht="14.25" thickBot="1" x14ac:dyDescent="0.2">
      <c r="A15" s="20"/>
      <c r="B15" s="29"/>
      <c r="C15" s="30"/>
      <c r="D15" s="24" t="s">
        <v>11</v>
      </c>
      <c r="E15" s="17" t="s">
        <v>12</v>
      </c>
      <c r="F15" s="18" t="s">
        <v>3</v>
      </c>
      <c r="G15" s="18" t="s">
        <v>4</v>
      </c>
      <c r="H15" s="19" t="s">
        <v>5</v>
      </c>
    </row>
    <row r="16" spans="1:8" x14ac:dyDescent="0.15">
      <c r="A16" s="7"/>
      <c r="B16" s="86" t="s">
        <v>8</v>
      </c>
      <c r="C16" s="93"/>
      <c r="D16" s="8">
        <v>600</v>
      </c>
      <c r="E16" s="5" t="s">
        <v>7</v>
      </c>
      <c r="F16" s="5">
        <v>1000</v>
      </c>
      <c r="G16" s="69">
        <f t="shared" ref="G16:G17" si="0">D16*F16</f>
        <v>600000</v>
      </c>
      <c r="H16" s="56" t="s">
        <v>57</v>
      </c>
    </row>
    <row r="17" spans="1:8" ht="14.25" thickBot="1" x14ac:dyDescent="0.2">
      <c r="A17" s="13"/>
      <c r="B17" s="96" t="s">
        <v>9</v>
      </c>
      <c r="C17" s="97"/>
      <c r="D17" s="11">
        <v>1</v>
      </c>
      <c r="E17" s="4" t="s">
        <v>10</v>
      </c>
      <c r="F17" s="4"/>
      <c r="G17" s="73">
        <f t="shared" si="0"/>
        <v>0</v>
      </c>
      <c r="H17" s="12"/>
    </row>
    <row r="18" spans="1:8" ht="14.25" thickBot="1" x14ac:dyDescent="0.2">
      <c r="A18" s="13" t="s">
        <v>6</v>
      </c>
      <c r="B18" s="88"/>
      <c r="C18" s="89"/>
      <c r="D18" s="13"/>
      <c r="E18" s="14"/>
      <c r="F18" s="14"/>
      <c r="G18" s="74">
        <f>SUM(G16:G17)</f>
        <v>600000</v>
      </c>
      <c r="H18" s="15"/>
    </row>
    <row r="19" spans="1:8" ht="14.25" thickBot="1" x14ac:dyDescent="0.2">
      <c r="A19" s="37" t="s">
        <v>15</v>
      </c>
      <c r="B19" s="33"/>
      <c r="C19" s="42"/>
      <c r="D19" s="42"/>
      <c r="E19" s="42"/>
      <c r="F19" s="42"/>
      <c r="G19" s="42"/>
      <c r="H19" s="43"/>
    </row>
    <row r="20" spans="1:8" ht="14.25" thickBot="1" x14ac:dyDescent="0.2">
      <c r="A20" s="20"/>
      <c r="B20" s="29"/>
      <c r="C20" s="30"/>
      <c r="D20" s="24" t="s">
        <v>11</v>
      </c>
      <c r="E20" s="18" t="s">
        <v>12</v>
      </c>
      <c r="F20" s="18" t="s">
        <v>3</v>
      </c>
      <c r="G20" s="18" t="s">
        <v>4</v>
      </c>
      <c r="H20" s="19" t="s">
        <v>5</v>
      </c>
    </row>
    <row r="21" spans="1:8" x14ac:dyDescent="0.15">
      <c r="A21" s="7"/>
      <c r="B21" s="78"/>
      <c r="C21" s="79"/>
      <c r="D21" s="25"/>
      <c r="E21" s="5"/>
      <c r="F21" s="5"/>
      <c r="G21" s="69">
        <f t="shared" ref="G21:G22" si="1">D21*F21</f>
        <v>0</v>
      </c>
      <c r="H21" s="16"/>
    </row>
    <row r="22" spans="1:8" ht="14.25" thickBot="1" x14ac:dyDescent="0.2">
      <c r="A22" s="7"/>
      <c r="B22" s="80"/>
      <c r="C22" s="81"/>
      <c r="D22" s="9"/>
      <c r="E22" s="3"/>
      <c r="F22" s="3"/>
      <c r="G22" s="73">
        <f t="shared" si="1"/>
        <v>0</v>
      </c>
      <c r="H22" s="10"/>
    </row>
    <row r="23" spans="1:8" ht="14.25" thickBot="1" x14ac:dyDescent="0.2">
      <c r="A23" s="45" t="s">
        <v>6</v>
      </c>
      <c r="B23" s="82"/>
      <c r="C23" s="83"/>
      <c r="D23" s="46"/>
      <c r="E23" s="49"/>
      <c r="F23" s="49"/>
      <c r="G23" s="74">
        <f>SUM(G21:G22)</f>
        <v>0</v>
      </c>
      <c r="H23" s="50"/>
    </row>
    <row r="24" spans="1:8" ht="14.25" thickBot="1" x14ac:dyDescent="0.2">
      <c r="A24" s="31" t="s">
        <v>16</v>
      </c>
      <c r="B24" s="42"/>
      <c r="C24" s="42"/>
      <c r="D24" s="35"/>
      <c r="E24" s="35"/>
      <c r="F24" s="35"/>
      <c r="G24" s="35"/>
      <c r="H24" s="36"/>
    </row>
    <row r="25" spans="1:8" ht="14.25" thickBot="1" x14ac:dyDescent="0.2">
      <c r="A25" s="21"/>
      <c r="B25" s="22"/>
      <c r="C25" s="23"/>
      <c r="D25" s="24" t="s">
        <v>11</v>
      </c>
      <c r="E25" s="17" t="s">
        <v>12</v>
      </c>
      <c r="F25" s="18" t="s">
        <v>3</v>
      </c>
      <c r="G25" s="18" t="s">
        <v>4</v>
      </c>
      <c r="H25" s="19" t="s">
        <v>5</v>
      </c>
    </row>
    <row r="26" spans="1:8" x14ac:dyDescent="0.15">
      <c r="A26" s="7"/>
      <c r="B26" s="84" t="s">
        <v>23</v>
      </c>
      <c r="C26" s="85"/>
      <c r="D26" s="44" t="s">
        <v>19</v>
      </c>
      <c r="E26" s="2" t="s">
        <v>19</v>
      </c>
      <c r="F26" s="2" t="s">
        <v>19</v>
      </c>
      <c r="G26" s="2" t="s">
        <v>19</v>
      </c>
      <c r="H26" s="6" t="s">
        <v>22</v>
      </c>
    </row>
    <row r="27" spans="1:8" x14ac:dyDescent="0.15">
      <c r="A27" s="7"/>
      <c r="B27" s="86" t="s">
        <v>24</v>
      </c>
      <c r="C27" s="87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x14ac:dyDescent="0.15">
      <c r="A28" s="7"/>
      <c r="B28" s="86" t="s">
        <v>26</v>
      </c>
      <c r="C28" s="87"/>
      <c r="D28" s="44" t="s">
        <v>25</v>
      </c>
      <c r="E28" s="2" t="s">
        <v>25</v>
      </c>
      <c r="F28" s="2" t="s">
        <v>25</v>
      </c>
      <c r="G28" s="2" t="s">
        <v>25</v>
      </c>
      <c r="H28" s="6" t="s">
        <v>22</v>
      </c>
    </row>
    <row r="29" spans="1:8" ht="14.25" thickBot="1" x14ac:dyDescent="0.2">
      <c r="A29" s="13" t="s">
        <v>6</v>
      </c>
      <c r="B29" s="88"/>
      <c r="C29" s="89"/>
      <c r="D29" s="13"/>
      <c r="E29" s="14"/>
      <c r="F29" s="14"/>
      <c r="G29" s="14"/>
      <c r="H29" s="15"/>
    </row>
    <row r="30" spans="1:8" ht="14.25" thickBot="1" x14ac:dyDescent="0.2">
      <c r="A30" s="90" t="s">
        <v>45</v>
      </c>
      <c r="B30" s="91"/>
      <c r="C30" s="91"/>
      <c r="D30" s="91"/>
      <c r="E30" s="91"/>
      <c r="F30" s="91"/>
      <c r="G30" s="91"/>
      <c r="H30" s="92"/>
    </row>
    <row r="31" spans="1:8" ht="14.25" thickBot="1" x14ac:dyDescent="0.2">
      <c r="A31" s="20"/>
      <c r="B31" s="29"/>
      <c r="C31" s="30"/>
      <c r="D31" s="24" t="s">
        <v>11</v>
      </c>
      <c r="E31" s="18" t="s">
        <v>12</v>
      </c>
      <c r="F31" s="18" t="s">
        <v>3</v>
      </c>
      <c r="G31" s="18" t="s">
        <v>4</v>
      </c>
      <c r="H31" s="19" t="s">
        <v>5</v>
      </c>
    </row>
    <row r="32" spans="1:8" x14ac:dyDescent="0.15">
      <c r="A32" s="7"/>
      <c r="B32" s="86" t="s">
        <v>46</v>
      </c>
      <c r="C32" s="93"/>
      <c r="D32" s="25"/>
      <c r="E32" s="5"/>
      <c r="F32" s="5"/>
      <c r="G32" s="69">
        <f t="shared" ref="G32:G34" si="2">D32*F32</f>
        <v>0</v>
      </c>
      <c r="H32" s="16" t="s">
        <v>54</v>
      </c>
    </row>
    <row r="33" spans="1:8" x14ac:dyDescent="0.15">
      <c r="A33" s="7"/>
      <c r="B33" s="86" t="s">
        <v>49</v>
      </c>
      <c r="C33" s="87"/>
      <c r="D33" s="25">
        <v>2</v>
      </c>
      <c r="E33" s="1" t="s">
        <v>43</v>
      </c>
      <c r="F33" s="53"/>
      <c r="G33" s="70">
        <f t="shared" si="2"/>
        <v>0</v>
      </c>
      <c r="H33" s="54" t="s">
        <v>55</v>
      </c>
    </row>
    <row r="34" spans="1:8" ht="14.25" thickBot="1" x14ac:dyDescent="0.2">
      <c r="A34" s="7"/>
      <c r="B34" s="94" t="s">
        <v>47</v>
      </c>
      <c r="C34" s="95"/>
      <c r="D34" s="13"/>
      <c r="E34" s="14"/>
      <c r="F34" s="3"/>
      <c r="G34" s="71">
        <f t="shared" si="2"/>
        <v>0</v>
      </c>
      <c r="H34" s="10"/>
    </row>
    <row r="35" spans="1:8" ht="14.25" thickBot="1" x14ac:dyDescent="0.2">
      <c r="A35" s="46" t="s">
        <v>6</v>
      </c>
      <c r="B35" s="76"/>
      <c r="C35" s="77"/>
      <c r="D35" s="46"/>
      <c r="E35" s="49"/>
      <c r="F35" s="49"/>
      <c r="G35" s="75">
        <f>SUM(G32:G34)</f>
        <v>0</v>
      </c>
      <c r="H35" s="50"/>
    </row>
    <row r="36" spans="1:8" x14ac:dyDescent="0.15">
      <c r="G36" s="68"/>
    </row>
    <row r="37" spans="1:8" x14ac:dyDescent="0.15">
      <c r="A37" t="s">
        <v>36</v>
      </c>
      <c r="G37" s="67">
        <f>G13+G18+G23+G35</f>
        <v>600000</v>
      </c>
      <c r="H37" s="55" t="s">
        <v>30</v>
      </c>
    </row>
  </sheetData>
  <mergeCells count="19">
    <mergeCell ref="B35:C35"/>
    <mergeCell ref="B28:C28"/>
    <mergeCell ref="B29:C29"/>
    <mergeCell ref="A30:H30"/>
    <mergeCell ref="B32:C32"/>
    <mergeCell ref="B33:C33"/>
    <mergeCell ref="B34:C34"/>
    <mergeCell ref="B27:C27"/>
    <mergeCell ref="B10:C10"/>
    <mergeCell ref="B11:C11"/>
    <mergeCell ref="B12:C12"/>
    <mergeCell ref="B13:C13"/>
    <mergeCell ref="B16:C16"/>
    <mergeCell ref="B17:C17"/>
    <mergeCell ref="B18:C18"/>
    <mergeCell ref="B21:C21"/>
    <mergeCell ref="B22:C22"/>
    <mergeCell ref="B23:C23"/>
    <mergeCell ref="B26:C2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opLeftCell="A7" workbookViewId="0">
      <selection activeCell="H37" sqref="H37"/>
    </sheetView>
  </sheetViews>
  <sheetFormatPr defaultRowHeight="13.5" x14ac:dyDescent="0.15"/>
  <cols>
    <col min="1" max="1" width="5.5" customWidth="1"/>
    <col min="2" max="3" width="14.75" customWidth="1"/>
    <col min="5" max="5" width="9" style="57"/>
    <col min="7" max="7" width="12.5" customWidth="1"/>
    <col min="8" max="8" width="19.375" bestFit="1" customWidth="1"/>
  </cols>
  <sheetData>
    <row r="1" spans="1:8" ht="24" x14ac:dyDescent="0.15">
      <c r="A1" s="52" t="s">
        <v>33</v>
      </c>
      <c r="H1" s="28" t="s">
        <v>39</v>
      </c>
    </row>
    <row r="2" spans="1:8" ht="17.25" x14ac:dyDescent="0.15">
      <c r="A2" s="98" t="s">
        <v>17</v>
      </c>
      <c r="B2" s="98"/>
      <c r="C2" s="98"/>
      <c r="D2" s="98"/>
      <c r="E2" s="98"/>
      <c r="F2" s="98"/>
      <c r="G2" s="98"/>
      <c r="H2" s="98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27</v>
      </c>
    </row>
    <row r="8" spans="1:8" ht="14.25" thickBot="1" x14ac:dyDescent="0.2">
      <c r="A8" s="31" t="s">
        <v>13</v>
      </c>
      <c r="B8" s="32"/>
      <c r="C8" s="33"/>
      <c r="D8" s="34"/>
      <c r="E8" s="58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86" t="s">
        <v>0</v>
      </c>
      <c r="C10" s="93"/>
      <c r="D10" s="25">
        <v>80</v>
      </c>
      <c r="E10" s="59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94" t="s">
        <v>1</v>
      </c>
      <c r="C11" s="95"/>
      <c r="D11" s="9">
        <v>10</v>
      </c>
      <c r="E11" s="60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82"/>
      <c r="C12" s="83"/>
      <c r="D12" s="46"/>
      <c r="E12" s="61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62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86" t="s">
        <v>8</v>
      </c>
      <c r="C15" s="93"/>
      <c r="D15" s="8">
        <v>1500</v>
      </c>
      <c r="E15" s="59" t="s">
        <v>7</v>
      </c>
      <c r="F15" s="5">
        <v>800</v>
      </c>
      <c r="G15" s="5">
        <f t="shared" ref="G15:G16" si="0">D15*F15</f>
        <v>1200000</v>
      </c>
      <c r="H15" s="56" t="s">
        <v>34</v>
      </c>
    </row>
    <row r="16" spans="1:8" ht="14.25" thickBot="1" x14ac:dyDescent="0.2">
      <c r="A16" s="13"/>
      <c r="B16" s="96" t="s">
        <v>9</v>
      </c>
      <c r="C16" s="97"/>
      <c r="D16" s="11">
        <v>1</v>
      </c>
      <c r="E16" s="63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88"/>
      <c r="C17" s="89"/>
      <c r="D17" s="13"/>
      <c r="E17" s="64"/>
      <c r="F17" s="14"/>
      <c r="G17" s="14">
        <f>SUM(G15:G16)</f>
        <v>1200000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65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78"/>
      <c r="C20" s="79"/>
      <c r="D20" s="25"/>
      <c r="E20" s="59"/>
      <c r="F20" s="5"/>
      <c r="G20" s="5">
        <f t="shared" ref="G20:G21" si="1">D20*F20</f>
        <v>0</v>
      </c>
      <c r="H20" s="16"/>
    </row>
    <row r="21" spans="1:8" ht="14.25" thickBot="1" x14ac:dyDescent="0.2">
      <c r="A21" s="7"/>
      <c r="B21" s="80"/>
      <c r="C21" s="81"/>
      <c r="D21" s="9"/>
      <c r="E21" s="60"/>
      <c r="F21" s="3"/>
      <c r="G21" s="3">
        <f t="shared" si="1"/>
        <v>0</v>
      </c>
      <c r="H21" s="10"/>
    </row>
    <row r="22" spans="1:8" ht="14.25" thickBot="1" x14ac:dyDescent="0.2">
      <c r="A22" s="45" t="s">
        <v>6</v>
      </c>
      <c r="B22" s="82"/>
      <c r="C22" s="83"/>
      <c r="D22" s="46"/>
      <c r="E22" s="18"/>
      <c r="F22" s="49"/>
      <c r="G22" s="49">
        <f>SUM(G20:G21)</f>
        <v>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58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4" t="s">
        <v>23</v>
      </c>
      <c r="C25" s="85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86" t="s">
        <v>24</v>
      </c>
      <c r="C26" s="87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ht="14.25" thickBot="1" x14ac:dyDescent="0.2">
      <c r="A27" s="7"/>
      <c r="B27" s="86" t="s">
        <v>26</v>
      </c>
      <c r="C27" s="87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/>
      <c r="B28" s="82"/>
      <c r="C28" s="83"/>
      <c r="D28" s="13"/>
      <c r="E28" s="64"/>
      <c r="F28" s="14"/>
      <c r="G28" s="66"/>
      <c r="H28" s="15"/>
    </row>
    <row r="30" spans="1:8" ht="15" thickBot="1" x14ac:dyDescent="0.2">
      <c r="A30" s="51" t="s">
        <v>28</v>
      </c>
    </row>
    <row r="31" spans="1:8" ht="14.25" thickBot="1" x14ac:dyDescent="0.2">
      <c r="A31" s="37" t="s">
        <v>37</v>
      </c>
      <c r="B31" s="38"/>
      <c r="C31" s="38"/>
      <c r="D31" s="39"/>
      <c r="E31" s="62"/>
      <c r="F31" s="39"/>
      <c r="G31" s="40"/>
      <c r="H31" s="41"/>
    </row>
    <row r="32" spans="1:8" ht="14.25" thickBot="1" x14ac:dyDescent="0.2">
      <c r="A32" s="20"/>
      <c r="B32" s="29"/>
      <c r="C32" s="30"/>
      <c r="D32" s="24" t="s">
        <v>11</v>
      </c>
      <c r="E32" s="17" t="s">
        <v>12</v>
      </c>
      <c r="F32" s="18" t="s">
        <v>3</v>
      </c>
      <c r="G32" s="18" t="s">
        <v>4</v>
      </c>
      <c r="H32" s="19" t="s">
        <v>5</v>
      </c>
    </row>
    <row r="33" spans="1:8" x14ac:dyDescent="0.15">
      <c r="A33" s="7"/>
      <c r="B33" s="86"/>
      <c r="C33" s="93"/>
      <c r="D33" s="8">
        <v>1</v>
      </c>
      <c r="E33" s="59" t="s">
        <v>38</v>
      </c>
      <c r="F33" s="5"/>
      <c r="G33" s="5">
        <f t="shared" ref="G33:G34" si="2">D33*F33</f>
        <v>0</v>
      </c>
      <c r="H33" s="16"/>
    </row>
    <row r="34" spans="1:8" ht="14.25" thickBot="1" x14ac:dyDescent="0.2">
      <c r="A34" s="13"/>
      <c r="B34" s="96"/>
      <c r="C34" s="97"/>
      <c r="D34" s="11"/>
      <c r="E34" s="63"/>
      <c r="F34" s="4"/>
      <c r="G34" s="4">
        <f t="shared" si="2"/>
        <v>0</v>
      </c>
      <c r="H34" s="12"/>
    </row>
    <row r="35" spans="1:8" ht="14.25" thickBot="1" x14ac:dyDescent="0.2">
      <c r="A35" s="13" t="s">
        <v>6</v>
      </c>
      <c r="B35" s="88"/>
      <c r="C35" s="89"/>
      <c r="D35" s="13"/>
      <c r="E35" s="64"/>
      <c r="F35" s="14"/>
      <c r="G35" s="66">
        <f>SUM(G33:G34)</f>
        <v>0</v>
      </c>
      <c r="H35" s="15"/>
    </row>
    <row r="37" spans="1:8" x14ac:dyDescent="0.15">
      <c r="A37" t="s">
        <v>29</v>
      </c>
      <c r="G37" s="22">
        <f>G12+G17+G22+G35</f>
        <v>1200000</v>
      </c>
      <c r="H37" s="55" t="s">
        <v>30</v>
      </c>
    </row>
  </sheetData>
  <mergeCells count="17">
    <mergeCell ref="B28:C28"/>
    <mergeCell ref="B33:C33"/>
    <mergeCell ref="B34:C34"/>
    <mergeCell ref="B35:C35"/>
    <mergeCell ref="B27:C27"/>
    <mergeCell ref="B26:C26"/>
    <mergeCell ref="A2:H2"/>
    <mergeCell ref="B17:C17"/>
    <mergeCell ref="B20:C20"/>
    <mergeCell ref="B21:C21"/>
    <mergeCell ref="B22:C22"/>
    <mergeCell ref="B25:C25"/>
    <mergeCell ref="B10:C10"/>
    <mergeCell ref="B11:C11"/>
    <mergeCell ref="B12:C12"/>
    <mergeCell ref="B15:C15"/>
    <mergeCell ref="B16:C16"/>
  </mergeCells>
  <phoneticPr fontId="1"/>
  <pageMargins left="0.7" right="0.7" top="0.75" bottom="0.75" header="0.3" footer="0.3"/>
  <pageSetup paperSize="9" scale="9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workbookViewId="0">
      <selection activeCell="F16" sqref="F16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52" t="s">
        <v>32</v>
      </c>
      <c r="H1" s="28" t="s">
        <v>39</v>
      </c>
    </row>
    <row r="2" spans="1:8" ht="17.25" x14ac:dyDescent="0.15">
      <c r="A2" s="26" t="s">
        <v>17</v>
      </c>
      <c r="B2" s="27"/>
      <c r="C2" s="27"/>
      <c r="D2" s="27"/>
      <c r="E2" s="27"/>
      <c r="F2" s="27"/>
      <c r="G2" s="27"/>
      <c r="H2" s="27"/>
    </row>
    <row r="4" spans="1:8" x14ac:dyDescent="0.15">
      <c r="A4" s="22" t="s">
        <v>18</v>
      </c>
      <c r="B4" s="22"/>
      <c r="C4" s="22"/>
    </row>
    <row r="7" spans="1:8" ht="15" thickBot="1" x14ac:dyDescent="0.2">
      <c r="A7" s="51" t="s">
        <v>27</v>
      </c>
    </row>
    <row r="8" spans="1:8" ht="14.25" thickBot="1" x14ac:dyDescent="0.2">
      <c r="A8" s="31" t="s">
        <v>13</v>
      </c>
      <c r="B8" s="32"/>
      <c r="C8" s="33"/>
      <c r="D8" s="34"/>
      <c r="E8" s="35"/>
      <c r="F8" s="34"/>
      <c r="G8" s="34"/>
      <c r="H8" s="36"/>
    </row>
    <row r="9" spans="1:8" ht="14.25" thickBot="1" x14ac:dyDescent="0.2">
      <c r="A9" s="20"/>
      <c r="B9" s="29"/>
      <c r="C9" s="30"/>
      <c r="D9" s="24" t="s">
        <v>11</v>
      </c>
      <c r="E9" s="18" t="s">
        <v>12</v>
      </c>
      <c r="F9" s="18" t="s">
        <v>3</v>
      </c>
      <c r="G9" s="18" t="s">
        <v>4</v>
      </c>
      <c r="H9" s="19" t="s">
        <v>31</v>
      </c>
    </row>
    <row r="10" spans="1:8" x14ac:dyDescent="0.15">
      <c r="A10" s="7"/>
      <c r="B10" s="86" t="s">
        <v>0</v>
      </c>
      <c r="C10" s="93"/>
      <c r="D10" s="25">
        <v>60</v>
      </c>
      <c r="E10" s="5" t="s">
        <v>2</v>
      </c>
      <c r="F10" s="5"/>
      <c r="G10" s="5">
        <f>D10*F10</f>
        <v>0</v>
      </c>
      <c r="H10" s="16"/>
    </row>
    <row r="11" spans="1:8" ht="14.25" thickBot="1" x14ac:dyDescent="0.2">
      <c r="A11" s="7"/>
      <c r="B11" s="94" t="s">
        <v>1</v>
      </c>
      <c r="C11" s="95"/>
      <c r="D11" s="9">
        <v>10</v>
      </c>
      <c r="E11" s="3" t="s">
        <v>2</v>
      </c>
      <c r="F11" s="3"/>
      <c r="G11" s="3">
        <f>D11*F11</f>
        <v>0</v>
      </c>
      <c r="H11" s="10"/>
    </row>
    <row r="12" spans="1:8" ht="14.25" thickBot="1" x14ac:dyDescent="0.2">
      <c r="A12" s="45" t="s">
        <v>6</v>
      </c>
      <c r="B12" s="82"/>
      <c r="C12" s="83"/>
      <c r="D12" s="46"/>
      <c r="E12" s="47"/>
      <c r="F12" s="47"/>
      <c r="G12" s="47">
        <f>SUM(G10:G11)</f>
        <v>0</v>
      </c>
      <c r="H12" s="48"/>
    </row>
    <row r="13" spans="1:8" ht="14.25" thickBot="1" x14ac:dyDescent="0.2">
      <c r="A13" s="37" t="s">
        <v>14</v>
      </c>
      <c r="B13" s="38"/>
      <c r="C13" s="38"/>
      <c r="D13" s="39"/>
      <c r="E13" s="39"/>
      <c r="F13" s="39"/>
      <c r="G13" s="40"/>
      <c r="H13" s="41"/>
    </row>
    <row r="14" spans="1:8" ht="14.25" thickBot="1" x14ac:dyDescent="0.2">
      <c r="A14" s="20"/>
      <c r="B14" s="29"/>
      <c r="C14" s="30"/>
      <c r="D14" s="24" t="s">
        <v>11</v>
      </c>
      <c r="E14" s="17" t="s">
        <v>12</v>
      </c>
      <c r="F14" s="18" t="s">
        <v>3</v>
      </c>
      <c r="G14" s="18" t="s">
        <v>4</v>
      </c>
      <c r="H14" s="19" t="s">
        <v>5</v>
      </c>
    </row>
    <row r="15" spans="1:8" x14ac:dyDescent="0.15">
      <c r="A15" s="7"/>
      <c r="B15" s="86" t="s">
        <v>8</v>
      </c>
      <c r="C15" s="93"/>
      <c r="D15" s="8">
        <v>1400</v>
      </c>
      <c r="E15" s="5" t="s">
        <v>7</v>
      </c>
      <c r="F15" s="5">
        <v>800</v>
      </c>
      <c r="G15" s="5">
        <f t="shared" ref="G15:G16" si="0">D15*F15</f>
        <v>1120000</v>
      </c>
      <c r="H15" s="56" t="s">
        <v>35</v>
      </c>
    </row>
    <row r="16" spans="1:8" ht="14.25" thickBot="1" x14ac:dyDescent="0.2">
      <c r="A16" s="13"/>
      <c r="B16" s="96" t="s">
        <v>9</v>
      </c>
      <c r="C16" s="97"/>
      <c r="D16" s="11">
        <v>1</v>
      </c>
      <c r="E16" s="4" t="s">
        <v>10</v>
      </c>
      <c r="F16" s="4"/>
      <c r="G16" s="4">
        <f t="shared" si="0"/>
        <v>0</v>
      </c>
      <c r="H16" s="12"/>
    </row>
    <row r="17" spans="1:8" ht="14.25" thickBot="1" x14ac:dyDescent="0.2">
      <c r="A17" s="13" t="s">
        <v>6</v>
      </c>
      <c r="B17" s="88"/>
      <c r="C17" s="89"/>
      <c r="D17" s="13"/>
      <c r="E17" s="14"/>
      <c r="F17" s="14"/>
      <c r="G17" s="14">
        <f>SUM(G15:G16)</f>
        <v>1120000</v>
      </c>
      <c r="H17" s="15"/>
    </row>
    <row r="18" spans="1:8" ht="14.25" thickBot="1" x14ac:dyDescent="0.2">
      <c r="A18" s="37" t="s">
        <v>15</v>
      </c>
      <c r="B18" s="33"/>
      <c r="C18" s="42"/>
      <c r="D18" s="42"/>
      <c r="E18" s="42"/>
      <c r="F18" s="42"/>
      <c r="G18" s="42"/>
      <c r="H18" s="43"/>
    </row>
    <row r="19" spans="1:8" ht="14.25" thickBot="1" x14ac:dyDescent="0.2">
      <c r="A19" s="20"/>
      <c r="B19" s="29"/>
      <c r="C19" s="30"/>
      <c r="D19" s="24" t="s">
        <v>11</v>
      </c>
      <c r="E19" s="18" t="s">
        <v>12</v>
      </c>
      <c r="F19" s="18" t="s">
        <v>3</v>
      </c>
      <c r="G19" s="18" t="s">
        <v>4</v>
      </c>
      <c r="H19" s="19" t="s">
        <v>5</v>
      </c>
    </row>
    <row r="20" spans="1:8" x14ac:dyDescent="0.15">
      <c r="A20" s="7"/>
      <c r="B20" s="78"/>
      <c r="C20" s="79"/>
      <c r="D20" s="25"/>
      <c r="E20" s="5"/>
      <c r="F20" s="5"/>
      <c r="G20" s="3">
        <f t="shared" ref="G20:G21" si="1">D20*F20</f>
        <v>0</v>
      </c>
      <c r="H20" s="16"/>
    </row>
    <row r="21" spans="1:8" ht="14.25" thickBot="1" x14ac:dyDescent="0.2">
      <c r="A21" s="7"/>
      <c r="B21" s="80"/>
      <c r="C21" s="81"/>
      <c r="D21" s="9"/>
      <c r="E21" s="3"/>
      <c r="F21" s="3"/>
      <c r="G21" s="4">
        <f t="shared" si="1"/>
        <v>0</v>
      </c>
      <c r="H21" s="10"/>
    </row>
    <row r="22" spans="1:8" ht="14.25" thickBot="1" x14ac:dyDescent="0.2">
      <c r="A22" s="45" t="s">
        <v>6</v>
      </c>
      <c r="B22" s="82"/>
      <c r="C22" s="83"/>
      <c r="D22" s="46"/>
      <c r="E22" s="49"/>
      <c r="F22" s="49"/>
      <c r="G22" s="49">
        <f>SUM(G17)</f>
        <v>1120000</v>
      </c>
      <c r="H22" s="50"/>
    </row>
    <row r="23" spans="1:8" ht="14.25" thickBot="1" x14ac:dyDescent="0.2">
      <c r="A23" s="31" t="s">
        <v>16</v>
      </c>
      <c r="B23" s="42"/>
      <c r="C23" s="42"/>
      <c r="D23" s="35"/>
      <c r="E23" s="35"/>
      <c r="F23" s="35"/>
      <c r="G23" s="35"/>
      <c r="H23" s="36"/>
    </row>
    <row r="24" spans="1:8" ht="14.25" thickBot="1" x14ac:dyDescent="0.2">
      <c r="A24" s="21"/>
      <c r="B24" s="22"/>
      <c r="C24" s="23"/>
      <c r="D24" s="24" t="s">
        <v>11</v>
      </c>
      <c r="E24" s="17" t="s">
        <v>12</v>
      </c>
      <c r="F24" s="18" t="s">
        <v>3</v>
      </c>
      <c r="G24" s="18" t="s">
        <v>4</v>
      </c>
      <c r="H24" s="19" t="s">
        <v>5</v>
      </c>
    </row>
    <row r="25" spans="1:8" x14ac:dyDescent="0.15">
      <c r="A25" s="7"/>
      <c r="B25" s="84" t="s">
        <v>23</v>
      </c>
      <c r="C25" s="85"/>
      <c r="D25" s="44" t="s">
        <v>19</v>
      </c>
      <c r="E25" s="2" t="s">
        <v>20</v>
      </c>
      <c r="F25" s="2" t="s">
        <v>21</v>
      </c>
      <c r="G25" s="2" t="s">
        <v>19</v>
      </c>
      <c r="H25" s="6" t="s">
        <v>22</v>
      </c>
    </row>
    <row r="26" spans="1:8" x14ac:dyDescent="0.15">
      <c r="A26" s="7"/>
      <c r="B26" s="86" t="s">
        <v>24</v>
      </c>
      <c r="C26" s="87"/>
      <c r="D26" s="44" t="s">
        <v>25</v>
      </c>
      <c r="E26" s="2" t="s">
        <v>25</v>
      </c>
      <c r="F26" s="2" t="s">
        <v>25</v>
      </c>
      <c r="G26" s="2" t="s">
        <v>25</v>
      </c>
      <c r="H26" s="6" t="s">
        <v>22</v>
      </c>
    </row>
    <row r="27" spans="1:8" x14ac:dyDescent="0.15">
      <c r="A27" s="7"/>
      <c r="B27" s="86" t="s">
        <v>26</v>
      </c>
      <c r="C27" s="87"/>
      <c r="D27" s="44" t="s">
        <v>25</v>
      </c>
      <c r="E27" s="2" t="s">
        <v>25</v>
      </c>
      <c r="F27" s="2" t="s">
        <v>25</v>
      </c>
      <c r="G27" s="2" t="s">
        <v>25</v>
      </c>
      <c r="H27" s="6" t="s">
        <v>22</v>
      </c>
    </row>
    <row r="28" spans="1:8" ht="14.25" thickBot="1" x14ac:dyDescent="0.2">
      <c r="A28" s="13"/>
      <c r="B28" s="88"/>
      <c r="C28" s="89"/>
      <c r="D28" s="13"/>
      <c r="E28" s="14"/>
      <c r="F28" s="14"/>
      <c r="G28" s="14"/>
      <c r="H28" s="15"/>
    </row>
    <row r="31" spans="1:8" x14ac:dyDescent="0.15">
      <c r="A31" t="s">
        <v>36</v>
      </c>
      <c r="G31" s="22">
        <f>G12+G17+G22</f>
        <v>2240000</v>
      </c>
      <c r="H31" s="55" t="s">
        <v>30</v>
      </c>
    </row>
  </sheetData>
  <mergeCells count="13">
    <mergeCell ref="B28:C28"/>
    <mergeCell ref="B27:C27"/>
    <mergeCell ref="B10:C10"/>
    <mergeCell ref="B11:C11"/>
    <mergeCell ref="B12:C12"/>
    <mergeCell ref="B15:C15"/>
    <mergeCell ref="B16:C16"/>
    <mergeCell ref="B17:C17"/>
    <mergeCell ref="B20:C20"/>
    <mergeCell ref="B21:C21"/>
    <mergeCell ref="B22:C22"/>
    <mergeCell ref="B25:C25"/>
    <mergeCell ref="B26:C26"/>
  </mergeCells>
  <phoneticPr fontId="1"/>
  <pageMargins left="0.7" right="0.7" top="0.75" bottom="0.75" header="0.3" footer="0.3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WR</vt:lpstr>
      <vt:lpstr>ゴールボール</vt:lpstr>
      <vt:lpstr>陸上</vt:lpstr>
      <vt:lpstr>水泳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JPC80</cp:lastModifiedBy>
  <cp:lastPrinted>2019-03-25T00:25:55Z</cp:lastPrinted>
  <dcterms:created xsi:type="dcterms:W3CDTF">2019-03-20T05:11:01Z</dcterms:created>
  <dcterms:modified xsi:type="dcterms:W3CDTF">2021-08-03T07:15:28Z</dcterms:modified>
</cp:coreProperties>
</file>